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EMS\Ano de 2024\Disciplinas\Programação de Computadores II\Notas e Faltas\"/>
    </mc:Choice>
  </mc:AlternateContent>
  <xr:revisionPtr revIDLastSave="0" documentId="13_ncr:1_{D4E68BD2-525D-42EA-A045-0BE134113B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tas e Faltas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J21" i="1"/>
  <c r="J30" i="1"/>
  <c r="J29" i="1"/>
  <c r="J28" i="1"/>
  <c r="J27" i="1"/>
  <c r="J26" i="1"/>
  <c r="J25" i="1"/>
  <c r="J24" i="1"/>
  <c r="J23" i="1"/>
  <c r="J22" i="1"/>
  <c r="J19" i="1"/>
  <c r="J18" i="1"/>
  <c r="J17" i="1"/>
  <c r="J16" i="1"/>
  <c r="J15" i="1"/>
  <c r="J14" i="1"/>
  <c r="J13" i="1"/>
  <c r="J12" i="1"/>
  <c r="J11" i="1"/>
  <c r="J10" i="1"/>
  <c r="J9" i="1"/>
  <c r="M30" i="1"/>
  <c r="P30" i="1"/>
  <c r="O30" i="1"/>
  <c r="M29" i="1"/>
  <c r="P29" i="1"/>
  <c r="O29" i="1"/>
  <c r="M28" i="1"/>
  <c r="P28" i="1"/>
  <c r="O28" i="1"/>
  <c r="M27" i="1"/>
  <c r="P27" i="1"/>
  <c r="O27" i="1"/>
  <c r="M26" i="1"/>
  <c r="P26" i="1"/>
  <c r="O26" i="1"/>
  <c r="M25" i="1"/>
  <c r="P25" i="1"/>
  <c r="O25" i="1"/>
  <c r="M24" i="1"/>
  <c r="P24" i="1"/>
  <c r="O24" i="1"/>
  <c r="M23" i="1"/>
  <c r="P23" i="1"/>
  <c r="O23" i="1"/>
  <c r="M13" i="1"/>
  <c r="O13" i="1"/>
  <c r="M16" i="1"/>
  <c r="P16" i="1"/>
  <c r="M11" i="1"/>
  <c r="P11" i="1"/>
  <c r="M14" i="1"/>
  <c r="O14" i="1"/>
  <c r="M21" i="1"/>
  <c r="P21" i="1"/>
  <c r="M19" i="1"/>
  <c r="P19" i="1"/>
  <c r="M20" i="1"/>
  <c r="O20" i="1"/>
  <c r="M22" i="1"/>
  <c r="P22" i="1"/>
  <c r="M15" i="1"/>
  <c r="M12" i="1"/>
  <c r="O16" i="1"/>
  <c r="O11" i="1"/>
  <c r="P14" i="1"/>
  <c r="P15" i="1"/>
  <c r="O15" i="1"/>
  <c r="P13" i="1"/>
  <c r="O12" i="1"/>
  <c r="P12" i="1"/>
  <c r="O21" i="1"/>
  <c r="P20" i="1"/>
  <c r="O19" i="1"/>
  <c r="O22" i="1"/>
  <c r="M17" i="1"/>
  <c r="O17" i="1"/>
  <c r="M10" i="1"/>
  <c r="O10" i="1"/>
  <c r="M18" i="1"/>
  <c r="O18" i="1"/>
  <c r="M9" i="1"/>
  <c r="O9" i="1"/>
  <c r="P17" i="1"/>
  <c r="P10" i="1"/>
  <c r="P18" i="1"/>
  <c r="P9" i="1"/>
</calcChain>
</file>

<file path=xl/sharedStrings.xml><?xml version="1.0" encoding="utf-8"?>
<sst xmlns="http://schemas.openxmlformats.org/spreadsheetml/2006/main" count="131" uniqueCount="43">
  <si>
    <r>
      <t>1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 xml:space="preserve"> semestre</t>
    </r>
  </si>
  <si>
    <t>N1</t>
  </si>
  <si>
    <t>N2</t>
  </si>
  <si>
    <t>-</t>
  </si>
  <si>
    <r>
      <rPr>
        <b/>
        <sz val="11"/>
        <color theme="1"/>
        <rFont val="Calibri"/>
        <family val="2"/>
      </rPr>
      <t>2°</t>
    </r>
    <r>
      <rPr>
        <b/>
        <sz val="11"/>
        <color theme="1"/>
        <rFont val="Calibri"/>
        <family val="2"/>
        <scheme val="minor"/>
      </rPr>
      <t xml:space="preserve"> semestre</t>
    </r>
  </si>
  <si>
    <t>RESULTADO</t>
  </si>
  <si>
    <t>MÉDIA FINAL</t>
  </si>
  <si>
    <t>MÉDIA ANUAL</t>
  </si>
  <si>
    <t>OPTATIVA</t>
  </si>
  <si>
    <t>NOTA EXAME</t>
  </si>
  <si>
    <r>
      <t>N1 = Média 1</t>
    </r>
    <r>
      <rPr>
        <sz val="11"/>
        <color theme="1"/>
        <rFont val="Calibri"/>
        <family val="2"/>
      </rPr>
      <t>° semestre</t>
    </r>
    <r>
      <rPr>
        <sz val="11"/>
        <color theme="1"/>
        <rFont val="Calibri"/>
        <family val="2"/>
        <scheme val="minor"/>
      </rPr>
      <t xml:space="preserve"> = (soma das notas obtidas nos n trabalhos) / n</t>
    </r>
  </si>
  <si>
    <r>
      <t>N2 = Média 2</t>
    </r>
    <r>
      <rPr>
        <sz val="11"/>
        <color theme="1"/>
        <rFont val="Calibri"/>
        <family val="2"/>
      </rPr>
      <t>° semestre</t>
    </r>
    <r>
      <rPr>
        <sz val="11"/>
        <color theme="1"/>
        <rFont val="Calibri"/>
        <family val="2"/>
        <scheme val="minor"/>
      </rPr>
      <t xml:space="preserve"> = (soma das notas obtidas nos m trabalhos) / m</t>
    </r>
  </si>
  <si>
    <t>Proj.1</t>
  </si>
  <si>
    <t>Proj.2</t>
  </si>
  <si>
    <t>Proj.3</t>
  </si>
  <si>
    <t>Proj.4</t>
  </si>
  <si>
    <t>Bônus 1</t>
  </si>
  <si>
    <t>Bônus 2</t>
  </si>
  <si>
    <t>AMANDA SALVINO DA COSTA</t>
  </si>
  <si>
    <t>ANDREI WISLEY BLANS CAIÇARA</t>
  </si>
  <si>
    <t>ANTONIO CARLOS FIGUEIREDO DE SOUZA</t>
  </si>
  <si>
    <t>FRANCYELI BORDINHÃO MENDONÇA</t>
  </si>
  <si>
    <t>GABRIELA RABELO DE MELO</t>
  </si>
  <si>
    <t>GABRIEL MARTINS DE SOUZA</t>
  </si>
  <si>
    <t>GABRIEL VIEIRA ALBUQUERQUE</t>
  </si>
  <si>
    <t>GUILHERME BARÃO MACHADO XAVIER</t>
  </si>
  <si>
    <t>GUILHERME CARNEIRO MEDINA</t>
  </si>
  <si>
    <t>GUILHERME DE ALBUQUERQUE</t>
  </si>
  <si>
    <t>HUGO JOSUÉ LEMA DAS NEVES</t>
  </si>
  <si>
    <t>IRVNA MARIA COSTA SOARES</t>
  </si>
  <si>
    <t>JOAO PEDRO RECALCATTI</t>
  </si>
  <si>
    <t>JOSÉ PEDRO CARVALHO DANTAS</t>
  </si>
  <si>
    <t>KAIKY NUNES PEREIRA</t>
  </si>
  <si>
    <t>LAVÍNIA DIAS SANTA TERRA</t>
  </si>
  <si>
    <t>LEIDINÉIA DA CRUZ</t>
  </si>
  <si>
    <t>MARCO ANTONIO DOS ANJOS MARQUES XAVIER</t>
  </si>
  <si>
    <t>MARLON SALVADOR FEITOZA</t>
  </si>
  <si>
    <t>MATEUS SILVA FONTES DA COSTA</t>
  </si>
  <si>
    <t>NICÓLE LOURDES DA SILVA GOMES</t>
  </si>
  <si>
    <t>SIDNEY ALVES JUNIOR</t>
  </si>
  <si>
    <t>Proj.1: Editor de Texto. Data de entrega: 20/05/2024</t>
  </si>
  <si>
    <t>Bônus 1: Função reconhecer uma combinação com até 3 teclas. Valor: 1,0 em N1</t>
  </si>
  <si>
    <t>Proj.2: Construção de Menus. Data de entrega: 01/07/2024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</si>
</sst>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1" applyNumberFormat="0" applyAlignment="0" applyProtection="0"/>
    <xf numFmtId="0" fontId="4" fillId="22" borderId="2" applyNumberFormat="0" applyAlignment="0" applyProtection="0"/>
    <xf numFmtId="0" fontId="5" fillId="0" borderId="3" applyNumberFormat="0" applyFill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7" fillId="29" borderId="1" applyNumberFormat="0" applyAlignment="0" applyProtection="0"/>
    <xf numFmtId="0" fontId="8" fillId="30" borderId="0" applyNumberFormat="0" applyBorder="0" applyAlignment="0" applyProtection="0"/>
    <xf numFmtId="0" fontId="1" fillId="31" borderId="4" applyNumberFormat="0" applyFont="0" applyAlignment="0" applyProtection="0"/>
    <xf numFmtId="0" fontId="9" fillId="32" borderId="0" applyNumberFormat="0" applyBorder="0" applyAlignment="0" applyProtection="0"/>
    <xf numFmtId="0" fontId="10" fillId="21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8">
    <xf numFmtId="0" fontId="0" fillId="0" borderId="0" xfId="0"/>
    <xf numFmtId="0" fontId="17" fillId="0" borderId="13" xfId="0" applyFont="1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0" fillId="33" borderId="14" xfId="0" applyFill="1" applyBorder="1"/>
    <xf numFmtId="0" fontId="0" fillId="0" borderId="0" xfId="0" quotePrefix="1"/>
    <xf numFmtId="0" fontId="0" fillId="0" borderId="0" xfId="0" applyAlignment="1">
      <alignment horizontal="left"/>
    </xf>
    <xf numFmtId="0" fontId="17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0" builtinId="28" customBuiltin="1"/>
    <cellStyle name="Normal" xfId="0" builtinId="0"/>
    <cellStyle name="Nota" xfId="31" builtinId="10" customBuiltin="1"/>
    <cellStyle name="Ruim" xfId="32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6:Q37"/>
  <sheetViews>
    <sheetView tabSelected="1" topLeftCell="A7" zoomScaleNormal="100" workbookViewId="0">
      <selection activeCell="E30" sqref="E30"/>
    </sheetView>
  </sheetViews>
  <sheetFormatPr defaultRowHeight="15" x14ac:dyDescent="0.25"/>
  <cols>
    <col min="1" max="1" width="9.140625" customWidth="1"/>
    <col min="3" max="3" width="43.5703125" customWidth="1"/>
    <col min="8" max="9" width="8.85546875" customWidth="1"/>
    <col min="10" max="11" width="12.28515625" bestFit="1" customWidth="1"/>
    <col min="12" max="12" width="12.28515625" customWidth="1"/>
    <col min="13" max="13" width="13.42578125" bestFit="1" customWidth="1"/>
    <col min="14" max="15" width="13.42578125" customWidth="1"/>
    <col min="16" max="16" width="11.7109375" bestFit="1" customWidth="1"/>
    <col min="17" max="17" width="23.28515625" customWidth="1"/>
    <col min="18" max="18" width="12.140625" bestFit="1" customWidth="1"/>
    <col min="23" max="23" width="11" bestFit="1" customWidth="1"/>
    <col min="24" max="24" width="10.42578125" bestFit="1" customWidth="1"/>
  </cols>
  <sheetData>
    <row r="6" spans="3:17" ht="15.75" thickBot="1" x14ac:dyDescent="0.3"/>
    <row r="7" spans="3:17" ht="15.75" thickBot="1" x14ac:dyDescent="0.3">
      <c r="D7" s="12" t="s">
        <v>0</v>
      </c>
      <c r="E7" s="13"/>
      <c r="F7" s="14"/>
      <c r="G7" s="15" t="s">
        <v>4</v>
      </c>
      <c r="H7" s="16"/>
      <c r="I7" s="17"/>
      <c r="J7" s="10" t="s">
        <v>1</v>
      </c>
      <c r="K7" s="10" t="s">
        <v>2</v>
      </c>
      <c r="L7" s="10" t="s">
        <v>8</v>
      </c>
      <c r="M7" s="10" t="s">
        <v>7</v>
      </c>
      <c r="N7" s="10" t="s">
        <v>9</v>
      </c>
      <c r="O7" s="10" t="s">
        <v>6</v>
      </c>
      <c r="P7" s="10" t="s">
        <v>5</v>
      </c>
    </row>
    <row r="8" spans="3:17" x14ac:dyDescent="0.25">
      <c r="D8" s="1" t="s">
        <v>12</v>
      </c>
      <c r="E8" s="1" t="s">
        <v>13</v>
      </c>
      <c r="F8" s="1" t="s">
        <v>16</v>
      </c>
      <c r="G8" s="1" t="s">
        <v>14</v>
      </c>
      <c r="H8" s="1" t="s">
        <v>15</v>
      </c>
      <c r="I8" s="1" t="s">
        <v>17</v>
      </c>
      <c r="J8" s="11"/>
      <c r="K8" s="11" t="s">
        <v>2</v>
      </c>
      <c r="L8" s="11"/>
      <c r="M8" s="11"/>
      <c r="N8" s="11"/>
      <c r="O8" s="11"/>
      <c r="P8" s="11"/>
    </row>
    <row r="9" spans="3:17" x14ac:dyDescent="0.25">
      <c r="C9" s="6" t="s">
        <v>18</v>
      </c>
      <c r="D9" s="2">
        <v>2.4</v>
      </c>
      <c r="E9" s="2">
        <v>9.6999999999999993</v>
      </c>
      <c r="F9" s="2" t="s">
        <v>3</v>
      </c>
      <c r="G9" s="2"/>
      <c r="H9" s="2"/>
      <c r="I9" s="2"/>
      <c r="J9" s="4">
        <f>SUM(D9:E9)/(COUNTA(D9:E9)+COUNTBLANK(D9:E9))</f>
        <v>6.05</v>
      </c>
      <c r="K9" s="4"/>
      <c r="L9" s="2"/>
      <c r="M9" s="3" t="str">
        <f>IF(NOT(AND(ISNUMBER(J9),ISNUMBER(K9))),
         "INCOMPLETA",
         IF(MIN(J9,K9)&gt;L9,
              (J9+K9)/2,
             ((J9+K9)-MIN(J9,K9)+L9)/2)
        )</f>
        <v>INCOMPLETA</v>
      </c>
      <c r="N9" s="3"/>
      <c r="O9" s="3" t="str">
        <f>IF( M9&gt;= 6,
          M9,
          IF( NOT(AND(  ISNUMBER(M9),NOT( ISBLANK(N9) ))),
                  "INDEFINIDA",
                  (IF(N9="-",
                       M9,
                       (M9+N9)/2
                       )
                   )
               )
       )</f>
        <v>INCOMPLETA</v>
      </c>
      <c r="P9" s="4" t="str">
        <f t="shared" ref="P9:P16" si="0">IF(ISTEXT(M9),
        "INDEFINIDO",
       (IF(M9&gt;=6,
               "APROVADO",
               (IF(M9&lt;3,
                      "REPROVADO",
                      IF(AND(M9&gt;=3,ISBLANK(N9)),
                            "EXAME",
                            IF(O9&lt;5,
                                  "REPROVADO",
                                  "APROVADO")
                           )
                      )
               )
            )
        )
  )</f>
        <v>INDEFINIDO</v>
      </c>
      <c r="Q9" s="5" t="s">
        <v>3</v>
      </c>
    </row>
    <row r="10" spans="3:17" x14ac:dyDescent="0.25">
      <c r="C10" s="7" t="s">
        <v>19</v>
      </c>
      <c r="D10" s="3" t="s">
        <v>3</v>
      </c>
      <c r="E10" s="3" t="s">
        <v>3</v>
      </c>
      <c r="F10" s="3" t="s">
        <v>3</v>
      </c>
      <c r="G10" s="3"/>
      <c r="H10" s="3"/>
      <c r="I10" s="3"/>
      <c r="J10" s="4">
        <f t="shared" ref="J10:J30" si="1">SUM(D10:E10)/(COUNTA(D10:E10)+COUNTBLANK(D10:E10))</f>
        <v>0</v>
      </c>
      <c r="K10" s="4"/>
      <c r="L10" s="2"/>
      <c r="M10" s="3" t="str">
        <f t="shared" ref="M10:M18" si="2">IF(NOT(AND(ISNUMBER(J10),ISNUMBER(K10))),
         "INCOMPLETA",
         IF(MIN(J10,K10)&gt;L10,
              (J10+K10)/2,
             ((J10+K10)-MIN(J10,K10)+L10)/2)
        )</f>
        <v>INCOMPLETA</v>
      </c>
      <c r="N10" s="3"/>
      <c r="O10" s="3" t="str">
        <f>IF( M10&gt;= 6,
          M10,
          IF( NOT(AND(  ISNUMBER(M10),NOT( ISBLANK(N10) ))),
                  "INDEFINIDA",
                  (IF(N10="-",
                       M10,
                       (M10+N10)/2
                       )
                   )
               )
       )</f>
        <v>INCOMPLETA</v>
      </c>
      <c r="P10" s="4" t="str">
        <f t="shared" si="0"/>
        <v>INDEFINIDO</v>
      </c>
      <c r="Q10" s="5" t="s">
        <v>3</v>
      </c>
    </row>
    <row r="11" spans="3:17" x14ac:dyDescent="0.25">
      <c r="C11" s="6" t="s">
        <v>20</v>
      </c>
      <c r="D11" s="2">
        <v>0</v>
      </c>
      <c r="E11" s="2" t="s">
        <v>3</v>
      </c>
      <c r="F11" s="2" t="s">
        <v>3</v>
      </c>
      <c r="G11" s="2"/>
      <c r="H11" s="2"/>
      <c r="I11" s="2"/>
      <c r="J11" s="4">
        <f t="shared" si="1"/>
        <v>0</v>
      </c>
      <c r="K11" s="4"/>
      <c r="L11" s="2"/>
      <c r="M11" s="3" t="str">
        <f t="shared" si="2"/>
        <v>INCOMPLETA</v>
      </c>
      <c r="N11" s="3" t="s">
        <v>3</v>
      </c>
      <c r="O11" s="3" t="str">
        <f t="shared" ref="O11:O17" si="3">IF( M11&gt;= 6,
          M11,
          IF( NOT(AND(  ISNUMBER(M11),NOT( ISBLANK(N11) ))),
                  "INDEFINIDA",
                  (IF(N11="-",
                       M11,
                       (M11+N11)/2
                       )
                   )
               )
       )</f>
        <v>INCOMPLETA</v>
      </c>
      <c r="P11" s="4" t="str">
        <f t="shared" si="0"/>
        <v>INDEFINIDO</v>
      </c>
      <c r="Q11" s="5"/>
    </row>
    <row r="12" spans="3:17" x14ac:dyDescent="0.25">
      <c r="C12" s="7" t="s">
        <v>21</v>
      </c>
      <c r="D12" s="3" t="s">
        <v>3</v>
      </c>
      <c r="E12" s="3" t="s">
        <v>3</v>
      </c>
      <c r="F12" s="3" t="s">
        <v>3</v>
      </c>
      <c r="G12" s="3"/>
      <c r="H12" s="3"/>
      <c r="I12" s="3"/>
      <c r="J12" s="4">
        <f t="shared" si="1"/>
        <v>0</v>
      </c>
      <c r="K12" s="4"/>
      <c r="L12" s="2"/>
      <c r="M12" s="3" t="str">
        <f t="shared" si="2"/>
        <v>INCOMPLETA</v>
      </c>
      <c r="N12" s="3" t="s">
        <v>3</v>
      </c>
      <c r="O12" s="3" t="str">
        <f t="shared" si="3"/>
        <v>INCOMPLETA</v>
      </c>
      <c r="P12" s="4" t="str">
        <f t="shared" si="0"/>
        <v>INDEFINIDO</v>
      </c>
      <c r="Q12" s="5" t="s">
        <v>3</v>
      </c>
    </row>
    <row r="13" spans="3:17" x14ac:dyDescent="0.25">
      <c r="C13" s="6" t="s">
        <v>22</v>
      </c>
      <c r="D13" s="2" t="s">
        <v>3</v>
      </c>
      <c r="E13" s="2" t="s">
        <v>3</v>
      </c>
      <c r="F13" s="2" t="s">
        <v>3</v>
      </c>
      <c r="G13" s="2"/>
      <c r="H13" s="2"/>
      <c r="I13" s="2"/>
      <c r="J13" s="4">
        <f t="shared" si="1"/>
        <v>0</v>
      </c>
      <c r="K13" s="4"/>
      <c r="L13" s="2"/>
      <c r="M13" s="3" t="str">
        <f t="shared" si="2"/>
        <v>INCOMPLETA</v>
      </c>
      <c r="N13" s="3" t="s">
        <v>3</v>
      </c>
      <c r="O13" s="3" t="str">
        <f t="shared" si="3"/>
        <v>INCOMPLETA</v>
      </c>
      <c r="P13" s="4" t="str">
        <f t="shared" si="0"/>
        <v>INDEFINIDO</v>
      </c>
      <c r="Q13" s="5" t="s">
        <v>3</v>
      </c>
    </row>
    <row r="14" spans="3:17" x14ac:dyDescent="0.25">
      <c r="C14" s="7" t="s">
        <v>23</v>
      </c>
      <c r="D14" s="3">
        <v>0</v>
      </c>
      <c r="E14" s="3" t="s">
        <v>3</v>
      </c>
      <c r="F14" s="3" t="s">
        <v>3</v>
      </c>
      <c r="G14" s="3"/>
      <c r="H14" s="3"/>
      <c r="I14" s="3"/>
      <c r="J14" s="4">
        <f t="shared" si="1"/>
        <v>0</v>
      </c>
      <c r="K14" s="4"/>
      <c r="L14" s="2"/>
      <c r="M14" s="3" t="str">
        <f t="shared" si="2"/>
        <v>INCOMPLETA</v>
      </c>
      <c r="N14" s="3" t="s">
        <v>3</v>
      </c>
      <c r="O14" s="3" t="str">
        <f t="shared" si="3"/>
        <v>INCOMPLETA</v>
      </c>
      <c r="P14" s="4" t="str">
        <f t="shared" si="0"/>
        <v>INDEFINIDO</v>
      </c>
      <c r="Q14" s="5"/>
    </row>
    <row r="15" spans="3:17" x14ac:dyDescent="0.25">
      <c r="C15" s="6" t="s">
        <v>24</v>
      </c>
      <c r="D15" s="2" t="s">
        <v>3</v>
      </c>
      <c r="E15" s="2" t="s">
        <v>3</v>
      </c>
      <c r="F15" s="2" t="s">
        <v>3</v>
      </c>
      <c r="G15" s="2"/>
      <c r="H15" s="2"/>
      <c r="I15" s="2"/>
      <c r="J15" s="4">
        <f t="shared" si="1"/>
        <v>0</v>
      </c>
      <c r="K15" s="4"/>
      <c r="L15" s="2"/>
      <c r="M15" s="3" t="str">
        <f t="shared" si="2"/>
        <v>INCOMPLETA</v>
      </c>
      <c r="N15" s="3" t="s">
        <v>3</v>
      </c>
      <c r="O15" s="3" t="str">
        <f t="shared" si="3"/>
        <v>INCOMPLETA</v>
      </c>
      <c r="P15" s="4" t="str">
        <f t="shared" si="0"/>
        <v>INDEFINIDO</v>
      </c>
      <c r="Q15" s="5" t="s">
        <v>3</v>
      </c>
    </row>
    <row r="16" spans="3:17" x14ac:dyDescent="0.25">
      <c r="C16" s="7" t="s">
        <v>25</v>
      </c>
      <c r="D16" s="3">
        <v>6.3</v>
      </c>
      <c r="E16" s="3">
        <v>9.1</v>
      </c>
      <c r="F16" s="3" t="s">
        <v>3</v>
      </c>
      <c r="G16" s="3"/>
      <c r="H16" s="3"/>
      <c r="I16" s="3"/>
      <c r="J16" s="4">
        <f t="shared" si="1"/>
        <v>7.6999999999999993</v>
      </c>
      <c r="K16" s="4"/>
      <c r="L16" s="2"/>
      <c r="M16" s="3" t="str">
        <f t="shared" si="2"/>
        <v>INCOMPLETA</v>
      </c>
      <c r="N16" s="3" t="s">
        <v>3</v>
      </c>
      <c r="O16" s="3" t="str">
        <f t="shared" si="3"/>
        <v>INCOMPLETA</v>
      </c>
      <c r="P16" s="4" t="str">
        <f t="shared" si="0"/>
        <v>INDEFINIDO</v>
      </c>
      <c r="Q16" s="5"/>
    </row>
    <row r="17" spans="3:17" x14ac:dyDescent="0.25">
      <c r="C17" s="6" t="s">
        <v>26</v>
      </c>
      <c r="D17" s="2">
        <v>0</v>
      </c>
      <c r="E17" s="2">
        <v>0</v>
      </c>
      <c r="F17" s="2" t="s">
        <v>3</v>
      </c>
      <c r="G17" s="2"/>
      <c r="H17" s="2"/>
      <c r="I17" s="2"/>
      <c r="J17" s="4">
        <f t="shared" si="1"/>
        <v>0</v>
      </c>
      <c r="K17" s="4"/>
      <c r="L17" s="2"/>
      <c r="M17" s="3" t="str">
        <f t="shared" si="2"/>
        <v>INCOMPLETA</v>
      </c>
      <c r="N17" s="3" t="s">
        <v>3</v>
      </c>
      <c r="O17" s="3" t="str">
        <f t="shared" si="3"/>
        <v>INCOMPLETA</v>
      </c>
      <c r="P17" s="4" t="str">
        <f t="shared" ref="P17:P18" si="4">IF(ISTEXT(M17),
        "INDEFINIDO",
       (IF(M17&gt;=6,
               "APROVADO",
               (IF(M17&lt;3,
                      "REPROVADO",
                      IF(AND(M17&gt;=3,ISBLANK(N17)),
                            "EXAME",
                            IF(O17&lt;5,
                                  "REPROVADO",
                                  "APROVADO")
                           )
                      )
               )
            )
        )
  )</f>
        <v>INDEFINIDO</v>
      </c>
      <c r="Q17" s="5" t="s">
        <v>3</v>
      </c>
    </row>
    <row r="18" spans="3:17" x14ac:dyDescent="0.25">
      <c r="C18" s="7" t="s">
        <v>27</v>
      </c>
      <c r="D18" s="3" t="s">
        <v>3</v>
      </c>
      <c r="E18" s="3" t="s">
        <v>3</v>
      </c>
      <c r="F18" s="3" t="s">
        <v>3</v>
      </c>
      <c r="G18" s="3"/>
      <c r="H18" s="3"/>
      <c r="I18" s="3"/>
      <c r="J18" s="4">
        <f t="shared" si="1"/>
        <v>0</v>
      </c>
      <c r="K18" s="4"/>
      <c r="L18" s="2"/>
      <c r="M18" s="3" t="str">
        <f t="shared" si="2"/>
        <v>INCOMPLETA</v>
      </c>
      <c r="N18" s="3" t="s">
        <v>3</v>
      </c>
      <c r="O18" s="3" t="str">
        <f t="shared" ref="O18" si="5">IF( M18&gt;= 6,
          M18,
          IF( NOT(AND(  ISNUMBER(M18),NOT( ISBLANK(N18) ))),
                  "INDEFINIDA",
                  (IF(N18="-",
                       M18,
                       (M18+N18)/2
                       )
                   )
               )
       )</f>
        <v>INCOMPLETA</v>
      </c>
      <c r="P18" s="4" t="str">
        <f t="shared" si="4"/>
        <v>INDEFINIDO</v>
      </c>
      <c r="Q18" s="5" t="s">
        <v>3</v>
      </c>
    </row>
    <row r="19" spans="3:17" x14ac:dyDescent="0.25">
      <c r="C19" s="6" t="s">
        <v>28</v>
      </c>
      <c r="D19" s="2">
        <v>3.5</v>
      </c>
      <c r="E19" s="2">
        <v>10</v>
      </c>
      <c r="F19" s="2" t="s">
        <v>3</v>
      </c>
      <c r="G19" s="2"/>
      <c r="H19" s="2"/>
      <c r="I19" s="2"/>
      <c r="J19" s="4">
        <f t="shared" si="1"/>
        <v>6.75</v>
      </c>
      <c r="K19" s="4"/>
      <c r="L19" s="2"/>
      <c r="M19" s="3" t="str">
        <f t="shared" ref="M19:M22" si="6">IF(NOT(AND(ISNUMBER(J19),ISNUMBER(K19))),
         "INCOMPLETA",
         IF(MIN(J19,K19)&gt;L19,
              (J19+K19)/2,
             ((J19+K19)-MIN(J19,K19)+L19)/2)
        )</f>
        <v>INCOMPLETA</v>
      </c>
      <c r="N19" s="3" t="s">
        <v>3</v>
      </c>
      <c r="O19" s="3" t="str">
        <f t="shared" ref="O19:O22" si="7">IF( M19&gt;= 6,
          M19,
          IF( NOT(AND(  ISNUMBER(M19),NOT( ISBLANK(N19) ))),
                  "INDEFINIDA",
                  (IF(N19="-",
                       M19,
                       (M19+N19)/2
                       )
                   )
               )
       )</f>
        <v>INCOMPLETA</v>
      </c>
      <c r="P19" s="4" t="str">
        <f t="shared" ref="P19:P22" si="8">IF(ISTEXT(M19),
        "INDEFINIDO",
       (IF(M19&gt;=6,
               "APROVADO",
               (IF(M19&lt;3,
                      "REPROVADO",
                      IF(AND(M19&gt;=3,ISBLANK(N19)),
                            "EXAME",
                            IF(O19&lt;5,
                                  "REPROVADO",
                                  "APROVADO")
                           )
                      )
               )
            )
        )
  )</f>
        <v>INDEFINIDO</v>
      </c>
      <c r="Q19" s="5" t="s">
        <v>3</v>
      </c>
    </row>
    <row r="20" spans="3:17" x14ac:dyDescent="0.25">
      <c r="C20" s="7" t="s">
        <v>29</v>
      </c>
      <c r="D20" s="3">
        <v>3.7</v>
      </c>
      <c r="E20" s="3" t="s">
        <v>3</v>
      </c>
      <c r="F20" s="3" t="s">
        <v>3</v>
      </c>
      <c r="G20" s="3"/>
      <c r="H20" s="3"/>
      <c r="I20" s="3"/>
      <c r="J20" s="4">
        <f t="shared" si="1"/>
        <v>1.85</v>
      </c>
      <c r="K20" s="4"/>
      <c r="L20" s="2"/>
      <c r="M20" s="3" t="str">
        <f t="shared" si="6"/>
        <v>INCOMPLETA</v>
      </c>
      <c r="N20" s="3" t="s">
        <v>3</v>
      </c>
      <c r="O20" s="3" t="str">
        <f t="shared" si="7"/>
        <v>INCOMPLETA</v>
      </c>
      <c r="P20" s="4" t="str">
        <f t="shared" si="8"/>
        <v>INDEFINIDO</v>
      </c>
      <c r="Q20" s="5" t="s">
        <v>3</v>
      </c>
    </row>
    <row r="21" spans="3:17" x14ac:dyDescent="0.25">
      <c r="C21" s="6" t="s">
        <v>30</v>
      </c>
      <c r="D21" s="2">
        <v>10</v>
      </c>
      <c r="E21" s="2">
        <v>9.5</v>
      </c>
      <c r="F21" s="2">
        <v>1</v>
      </c>
      <c r="G21" s="2"/>
      <c r="H21" s="2"/>
      <c r="I21" s="2"/>
      <c r="J21" s="4">
        <f>MIN(SUM(D21:E21)/(COUNTA(D21:E21)+COUNTBLANK(D21:E21))+F21, 10)</f>
        <v>10</v>
      </c>
      <c r="K21" s="4"/>
      <c r="L21" s="2"/>
      <c r="M21" s="3" t="str">
        <f t="shared" si="6"/>
        <v>INCOMPLETA</v>
      </c>
      <c r="N21" s="3" t="s">
        <v>3</v>
      </c>
      <c r="O21" s="3" t="str">
        <f t="shared" si="7"/>
        <v>INCOMPLETA</v>
      </c>
      <c r="P21" s="4" t="str">
        <f t="shared" si="8"/>
        <v>INDEFINIDO</v>
      </c>
      <c r="Q21" s="5" t="s">
        <v>3</v>
      </c>
    </row>
    <row r="22" spans="3:17" x14ac:dyDescent="0.25">
      <c r="C22" s="7" t="s">
        <v>31</v>
      </c>
      <c r="D22" s="3" t="s">
        <v>3</v>
      </c>
      <c r="E22" s="3" t="s">
        <v>3</v>
      </c>
      <c r="F22" s="3" t="s">
        <v>3</v>
      </c>
      <c r="G22" s="3"/>
      <c r="H22" s="3"/>
      <c r="I22" s="3"/>
      <c r="J22" s="4">
        <f t="shared" si="1"/>
        <v>0</v>
      </c>
      <c r="K22" s="4"/>
      <c r="L22" s="2"/>
      <c r="M22" s="3" t="str">
        <f t="shared" si="6"/>
        <v>INCOMPLETA</v>
      </c>
      <c r="N22" s="3" t="s">
        <v>3</v>
      </c>
      <c r="O22" s="3" t="str">
        <f t="shared" si="7"/>
        <v>INCOMPLETA</v>
      </c>
      <c r="P22" s="4" t="str">
        <f t="shared" si="8"/>
        <v>INDEFINIDO</v>
      </c>
      <c r="Q22" s="5" t="s">
        <v>3</v>
      </c>
    </row>
    <row r="23" spans="3:17" x14ac:dyDescent="0.25">
      <c r="C23" s="6" t="s">
        <v>32</v>
      </c>
      <c r="D23" s="2">
        <v>0</v>
      </c>
      <c r="E23" s="2">
        <v>0</v>
      </c>
      <c r="F23" s="2" t="s">
        <v>3</v>
      </c>
      <c r="G23" s="2"/>
      <c r="H23" s="2"/>
      <c r="I23" s="2"/>
      <c r="J23" s="4">
        <f t="shared" si="1"/>
        <v>0</v>
      </c>
      <c r="K23" s="4"/>
      <c r="L23" s="2"/>
      <c r="M23" s="3" t="str">
        <f t="shared" ref="M23:M30" si="9">IF(NOT(AND(ISNUMBER(J23),ISNUMBER(K23))),
         "INCOMPLETA",
         IF(MIN(J23,K23)&gt;L23,
              (J23+K23)/2,
             ((J23+K23)-MIN(J23,K23)+L23)/2)
        )</f>
        <v>INCOMPLETA</v>
      </c>
      <c r="N23" s="3" t="s">
        <v>3</v>
      </c>
      <c r="O23" s="3" t="str">
        <f t="shared" ref="O23:O30" si="10">IF( M23&gt;= 6,
          M23,
          IF( NOT(AND(  ISNUMBER(M23),NOT( ISBLANK(N23) ))),
                  "INDEFINIDA",
                  (IF(N23="-",
                       M23,
                       (M23+N23)/2
                       )
                   )
               )
       )</f>
        <v>INCOMPLETA</v>
      </c>
      <c r="P23" s="4" t="str">
        <f t="shared" ref="P23:P30" si="11">IF(ISTEXT(M23),
        "INDEFINIDO",
       (IF(M23&gt;=6,
               "APROVADO",
               (IF(M23&lt;3,
                      "REPROVADO",
                      IF(AND(M23&gt;=3,ISBLANK(N23)),
                            "EXAME",
                            IF(O23&lt;5,
                                  "REPROVADO",
                                  "APROVADO")
                           )
                      )
               )
            )
        )
  )</f>
        <v>INDEFINIDO</v>
      </c>
      <c r="Q23" s="5" t="s">
        <v>3</v>
      </c>
    </row>
    <row r="24" spans="3:17" x14ac:dyDescent="0.25">
      <c r="C24" s="7" t="s">
        <v>33</v>
      </c>
      <c r="D24" s="3" t="s">
        <v>3</v>
      </c>
      <c r="E24" s="3" t="s">
        <v>3</v>
      </c>
      <c r="F24" s="3" t="s">
        <v>3</v>
      </c>
      <c r="G24" s="3"/>
      <c r="H24" s="3"/>
      <c r="I24" s="3"/>
      <c r="J24" s="4">
        <f t="shared" si="1"/>
        <v>0</v>
      </c>
      <c r="K24" s="4"/>
      <c r="L24" s="2"/>
      <c r="M24" s="3" t="str">
        <f t="shared" si="9"/>
        <v>INCOMPLETA</v>
      </c>
      <c r="N24" s="3" t="s">
        <v>3</v>
      </c>
      <c r="O24" s="3" t="str">
        <f t="shared" si="10"/>
        <v>INCOMPLETA</v>
      </c>
      <c r="P24" s="4" t="str">
        <f t="shared" si="11"/>
        <v>INDEFINIDO</v>
      </c>
      <c r="Q24" s="5" t="s">
        <v>3</v>
      </c>
    </row>
    <row r="25" spans="3:17" x14ac:dyDescent="0.25">
      <c r="C25" s="6" t="s">
        <v>34</v>
      </c>
      <c r="D25" s="2" t="s">
        <v>3</v>
      </c>
      <c r="E25" s="2" t="s">
        <v>3</v>
      </c>
      <c r="F25" s="2" t="s">
        <v>3</v>
      </c>
      <c r="G25" s="2"/>
      <c r="H25" s="2"/>
      <c r="I25" s="2"/>
      <c r="J25" s="4">
        <f t="shared" si="1"/>
        <v>0</v>
      </c>
      <c r="K25" s="4"/>
      <c r="L25" s="2"/>
      <c r="M25" s="3" t="str">
        <f t="shared" si="9"/>
        <v>INCOMPLETA</v>
      </c>
      <c r="N25" s="3" t="s">
        <v>3</v>
      </c>
      <c r="O25" s="3" t="str">
        <f t="shared" si="10"/>
        <v>INCOMPLETA</v>
      </c>
      <c r="P25" s="4" t="str">
        <f t="shared" si="11"/>
        <v>INDEFINIDO</v>
      </c>
      <c r="Q25" s="5" t="s">
        <v>3</v>
      </c>
    </row>
    <row r="26" spans="3:17" x14ac:dyDescent="0.25">
      <c r="C26" s="7" t="s">
        <v>35</v>
      </c>
      <c r="D26" s="3" t="s">
        <v>3</v>
      </c>
      <c r="E26" s="3" t="s">
        <v>3</v>
      </c>
      <c r="F26" s="3" t="s">
        <v>3</v>
      </c>
      <c r="G26" s="3"/>
      <c r="H26" s="3"/>
      <c r="I26" s="3"/>
      <c r="J26" s="4">
        <f t="shared" si="1"/>
        <v>0</v>
      </c>
      <c r="K26" s="4"/>
      <c r="L26" s="2"/>
      <c r="M26" s="3" t="str">
        <f t="shared" si="9"/>
        <v>INCOMPLETA</v>
      </c>
      <c r="N26" s="3" t="s">
        <v>3</v>
      </c>
      <c r="O26" s="3" t="str">
        <f t="shared" si="10"/>
        <v>INCOMPLETA</v>
      </c>
      <c r="P26" s="4" t="str">
        <f t="shared" si="11"/>
        <v>INDEFINIDO</v>
      </c>
      <c r="Q26" s="5" t="s">
        <v>3</v>
      </c>
    </row>
    <row r="27" spans="3:17" x14ac:dyDescent="0.25">
      <c r="C27" s="6" t="s">
        <v>36</v>
      </c>
      <c r="D27" s="2" t="s">
        <v>3</v>
      </c>
      <c r="E27" s="2" t="s">
        <v>3</v>
      </c>
      <c r="F27" s="2" t="s">
        <v>3</v>
      </c>
      <c r="G27" s="2"/>
      <c r="H27" s="2"/>
      <c r="I27" s="2"/>
      <c r="J27" s="4">
        <f t="shared" si="1"/>
        <v>0</v>
      </c>
      <c r="K27" s="4"/>
      <c r="L27" s="2"/>
      <c r="M27" s="3" t="str">
        <f t="shared" si="9"/>
        <v>INCOMPLETA</v>
      </c>
      <c r="N27" s="3" t="s">
        <v>3</v>
      </c>
      <c r="O27" s="3" t="str">
        <f t="shared" si="10"/>
        <v>INCOMPLETA</v>
      </c>
      <c r="P27" s="4" t="str">
        <f t="shared" si="11"/>
        <v>INDEFINIDO</v>
      </c>
      <c r="Q27" s="5" t="s">
        <v>3</v>
      </c>
    </row>
    <row r="28" spans="3:17" x14ac:dyDescent="0.25">
      <c r="C28" s="7" t="s">
        <v>37</v>
      </c>
      <c r="D28" s="3" t="s">
        <v>3</v>
      </c>
      <c r="E28" s="3" t="s">
        <v>3</v>
      </c>
      <c r="F28" s="3" t="s">
        <v>3</v>
      </c>
      <c r="G28" s="3"/>
      <c r="H28" s="3"/>
      <c r="I28" s="3"/>
      <c r="J28" s="4">
        <f t="shared" si="1"/>
        <v>0</v>
      </c>
      <c r="K28" s="4"/>
      <c r="L28" s="2"/>
      <c r="M28" s="3" t="str">
        <f t="shared" si="9"/>
        <v>INCOMPLETA</v>
      </c>
      <c r="N28" s="3" t="s">
        <v>3</v>
      </c>
      <c r="O28" s="3" t="str">
        <f t="shared" si="10"/>
        <v>INCOMPLETA</v>
      </c>
      <c r="P28" s="4" t="str">
        <f t="shared" si="11"/>
        <v>INDEFINIDO</v>
      </c>
      <c r="Q28" s="5" t="s">
        <v>3</v>
      </c>
    </row>
    <row r="29" spans="3:17" x14ac:dyDescent="0.25">
      <c r="C29" s="6" t="s">
        <v>38</v>
      </c>
      <c r="D29" s="2">
        <v>0</v>
      </c>
      <c r="E29" s="2" t="s">
        <v>3</v>
      </c>
      <c r="F29" s="2" t="s">
        <v>3</v>
      </c>
      <c r="G29" s="2"/>
      <c r="H29" s="2"/>
      <c r="I29" s="2"/>
      <c r="J29" s="4">
        <f t="shared" si="1"/>
        <v>0</v>
      </c>
      <c r="K29" s="4"/>
      <c r="L29" s="2"/>
      <c r="M29" s="3" t="str">
        <f t="shared" si="9"/>
        <v>INCOMPLETA</v>
      </c>
      <c r="N29" s="3" t="s">
        <v>3</v>
      </c>
      <c r="O29" s="3" t="str">
        <f t="shared" si="10"/>
        <v>INCOMPLETA</v>
      </c>
      <c r="P29" s="4" t="str">
        <f t="shared" si="11"/>
        <v>INDEFINIDO</v>
      </c>
      <c r="Q29" s="5" t="s">
        <v>3</v>
      </c>
    </row>
    <row r="30" spans="3:17" x14ac:dyDescent="0.25">
      <c r="C30" s="7" t="s">
        <v>39</v>
      </c>
      <c r="D30" s="3" t="s">
        <v>3</v>
      </c>
      <c r="E30" s="3" t="s">
        <v>3</v>
      </c>
      <c r="F30" s="3" t="s">
        <v>3</v>
      </c>
      <c r="G30" s="3"/>
      <c r="H30" s="3"/>
      <c r="I30" s="3"/>
      <c r="J30" s="4">
        <f t="shared" si="1"/>
        <v>0</v>
      </c>
      <c r="K30" s="4"/>
      <c r="L30" s="2"/>
      <c r="M30" s="3" t="str">
        <f t="shared" si="9"/>
        <v>INCOMPLETA</v>
      </c>
      <c r="N30" s="3" t="s">
        <v>3</v>
      </c>
      <c r="O30" s="3" t="str">
        <f t="shared" si="10"/>
        <v>INCOMPLETA</v>
      </c>
      <c r="P30" s="4" t="str">
        <f t="shared" si="11"/>
        <v>INDEFINIDO</v>
      </c>
      <c r="Q30" s="5" t="s">
        <v>3</v>
      </c>
    </row>
    <row r="32" spans="3:17" x14ac:dyDescent="0.25">
      <c r="C32" s="9" t="s">
        <v>10</v>
      </c>
      <c r="D32" s="9"/>
      <c r="E32" s="9"/>
      <c r="F32" s="9"/>
      <c r="G32" s="9"/>
    </row>
    <row r="33" spans="3:7" x14ac:dyDescent="0.25">
      <c r="C33" s="9" t="s">
        <v>11</v>
      </c>
      <c r="D33" s="9"/>
      <c r="E33" s="9"/>
      <c r="F33" s="9"/>
      <c r="G33" s="9"/>
    </row>
    <row r="35" spans="3:7" x14ac:dyDescent="0.25">
      <c r="C35" s="8" t="s">
        <v>40</v>
      </c>
      <c r="D35" s="8"/>
      <c r="E35" s="8"/>
    </row>
    <row r="36" spans="3:7" x14ac:dyDescent="0.25">
      <c r="C36" t="s">
        <v>41</v>
      </c>
    </row>
    <row r="37" spans="3:7" x14ac:dyDescent="0.25">
      <c r="C37" s="8" t="s">
        <v>42</v>
      </c>
      <c r="D37" s="8"/>
      <c r="E37" s="8"/>
    </row>
  </sheetData>
  <mergeCells count="13">
    <mergeCell ref="C37:E37"/>
    <mergeCell ref="C35:E35"/>
    <mergeCell ref="C33:G33"/>
    <mergeCell ref="M7:M8"/>
    <mergeCell ref="P7:P8"/>
    <mergeCell ref="L7:L8"/>
    <mergeCell ref="N7:N8"/>
    <mergeCell ref="O7:O8"/>
    <mergeCell ref="J7:J8"/>
    <mergeCell ref="K7:K8"/>
    <mergeCell ref="C32:G32"/>
    <mergeCell ref="D7:F7"/>
    <mergeCell ref="G7:I7"/>
  </mergeCells>
  <conditionalFormatting sqref="D9:I30 L9:O30">
    <cfRule type="cellIs" dxfId="3" priority="201" stopIfTrue="1" operator="lessThan">
      <formula>6</formula>
    </cfRule>
  </conditionalFormatting>
  <conditionalFormatting sqref="F9:F30">
    <cfRule type="cellIs" dxfId="2" priority="1" operator="greaterThan">
      <formula>0</formula>
    </cfRule>
  </conditionalFormatting>
  <conditionalFormatting sqref="P9:P30 J9:K30">
    <cfRule type="cellIs" dxfId="1" priority="192" operator="lessThan">
      <formula>5</formula>
    </cfRule>
    <cfRule type="containsText" dxfId="0" priority="193" operator="containsText" text="REPROVADO">
      <formula>NOT(ISERROR(SEARCH("REPROVADO",J9)))</formula>
    </cfRule>
  </conditionalFormatting>
  <pageMargins left="0.78740157499999996" right="0.78740157499999996" top="0.984251969" bottom="0.984251969" header="0.4921259845" footer="0.4921259845"/>
  <pageSetup paperSize="9" orientation="portrait" r:id="rId1"/>
  <ignoredErrors>
    <ignoredError sqref="J2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7 B T W H z x h 1 e l A A A A 9 g A A A B I A H A B D b 2 5 m a W c v U G F j a 2 F n Z S 5 4 b W w g o h g A K K A U A A A A A A A A A A A A A A A A A A A A A A A A A A A A h Y 9 B D o I w F E S v Q r q n L d U Y Q j 4 l 0 a 0 k R h P j t q k V G q E Q W i x 3 c + G R v I I Y R d 2 5 n D d v M X O / 3 i A b 6 i q 4 q M 7 q x q Q o w h Q F y s j m q E 2 R o t 6 d w h h l H D Z C n k W h g l E 2 N h n s M U W l c 2 1 C i P c e + x l u u o I w S i N y y N c 7 W a p a o I + s / 8 u h N t Y J I x X i s H + N 4 Q x H b I 4 X L M Y U y A Q h 1 + Y r s H H v s / 2 B s O o r 1 3 e K t y 5 c b o F M E c j 7 A 3 8 A U E s D B B Q A A g A I A F O w U 1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T s F N Y K I p H u A 4 A A A A R A A A A E w A c A E Z v c m 1 1 b G F z L 1 N l Y 3 R p b 2 4 x L m 0 g o h g A K K A U A A A A A A A A A A A A A A A A A A A A A A A A A A A A K 0 5 N L s n M z 1 M I h t C G 1 g B Q S w E C L Q A U A A I A C A B T s F N Y f P G H V 6 U A A A D 2 A A A A E g A A A A A A A A A A A A A A A A A A A A A A Q 2 9 u Z m l n L 1 B h Y 2 t h Z 2 U u e G 1 s U E s B A i 0 A F A A C A A g A U 7 B T W A / K 6 a u k A A A A 6 Q A A A B M A A A A A A A A A A A A A A A A A 8 Q A A A F t D b 2 5 0 Z W 5 0 X 1 R 5 c G V z X S 5 4 b W x Q S w E C L Q A U A A I A C A B T s F N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j Q P x h l n v N 0 2 r J E 4 U / T y 9 f A A A A A A C A A A A A A A Q Z g A A A A E A A C A A A A D 6 3 f T 0 I Y E + p O j w f z x R j l h w 5 l d L a q c j 7 E 7 F 0 G C w t b U a R Q A A A A A O g A A A A A I A A C A A A A C S 9 T e n F T m k F / K K l p d R N Q y P Y v E F V I j S / x Z 2 L K B c 2 j 3 M E l A A A A D d 2 N 2 h I j 6 n g 2 k m u j z n v O w y P l 8 q 0 X W + J a T 5 l g n i n E c e k U d W X C A K u 2 E b P 6 x V V N A U S z f r N x n n r N p C 2 v g 3 3 G D X c A 4 e K j P n J d I y w E s u N c 2 Z L c M D Q U A A A A A V k t j 0 y H o p c b p y + G y U H 0 2 a w r H 7 + B q O w B P c Y v C i Q g 9 q I E c J s o q g O M / a N o q B J o p A Z x M 8 j q W + P q l L S s 0 H H D E B D i 9 G < / D a t a M a s h u p > 
</file>

<file path=customXml/itemProps1.xml><?xml version="1.0" encoding="utf-8"?>
<ds:datastoreItem xmlns:ds="http://schemas.openxmlformats.org/officeDocument/2006/customXml" ds:itemID="{97A9B100-D29E-4019-9993-EF6E0036BBD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Notas e Faltas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Lachi</dc:creator>
  <cp:lastModifiedBy>RICARDO LUÍS LACHI</cp:lastModifiedBy>
  <dcterms:created xsi:type="dcterms:W3CDTF">2020-02-16T21:12:53Z</dcterms:created>
  <dcterms:modified xsi:type="dcterms:W3CDTF">2024-07-07T18:50:13Z</dcterms:modified>
</cp:coreProperties>
</file>